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9000" tabRatio="792" activeTab="1"/>
  </bookViews>
  <sheets>
    <sheet name="2024年全市社保基金收入预算" sheetId="19456" r:id="rId1"/>
    <sheet name="2024年全市社保基金支出预算表" sheetId="19457" r:id="rId2"/>
  </sheets>
  <definedNames>
    <definedName name="_xlnm.Print_Titles" localSheetId="0">'2024年全市社保基金收入预算'!$1:$5</definedName>
  </definedNames>
  <calcPr calcId="125725"/>
</workbook>
</file>

<file path=xl/calcChain.xml><?xml version="1.0" encoding="utf-8"?>
<calcChain xmlns="http://schemas.openxmlformats.org/spreadsheetml/2006/main">
  <c r="E6" i="19456"/>
  <c r="G5" i="19457"/>
  <c r="G8"/>
  <c r="D8" s="1"/>
  <c r="G12"/>
  <c r="D12" s="1"/>
  <c r="D7"/>
  <c r="D9"/>
  <c r="D10"/>
  <c r="D11"/>
  <c r="D13"/>
  <c r="D14"/>
  <c r="D15"/>
  <c r="D16"/>
  <c r="D17"/>
  <c r="D18"/>
  <c r="D22"/>
  <c r="D23"/>
  <c r="D25"/>
  <c r="D6"/>
  <c r="D8" i="19456"/>
  <c r="D9"/>
  <c r="D10"/>
  <c r="D11"/>
  <c r="D12"/>
  <c r="D13"/>
  <c r="C6"/>
  <c r="D6" s="1"/>
  <c r="B5" i="19457"/>
  <c r="B6" i="19456"/>
  <c r="E5" i="19457"/>
  <c r="D7" i="19456"/>
  <c r="C5" i="19457"/>
  <c r="D5" l="1"/>
</calcChain>
</file>

<file path=xl/sharedStrings.xml><?xml version="1.0" encoding="utf-8"?>
<sst xmlns="http://schemas.openxmlformats.org/spreadsheetml/2006/main" count="60" uniqueCount="51">
  <si>
    <t xml:space="preserve"> </t>
  </si>
  <si>
    <t>单位：万元</t>
  </si>
  <si>
    <t>预算科目</t>
  </si>
  <si>
    <t>增减额</t>
  </si>
  <si>
    <t>增减%</t>
  </si>
  <si>
    <t>社会保险基金收入合计</t>
  </si>
  <si>
    <t>基本养老保险基金收入</t>
  </si>
  <si>
    <t xml:space="preserve">    其中：基本养老保险费收入</t>
  </si>
  <si>
    <t xml:space="preserve">         基本养老保险基金财政补贴收入</t>
  </si>
  <si>
    <t>城乡居民基本养老保险基金收入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</si>
  <si>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</si>
  <si>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</si>
  <si>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</si>
  <si>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</si>
  <si>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</si>
  <si>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</si>
  <si>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</si>
  <si>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</si>
  <si>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</si>
  <si>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t xml:space="preserve">    其中：生育保险费收入</t>
  </si>
  <si>
    <t xml:space="preserve">         生育保险基金财政补贴收入</t>
  </si>
  <si>
    <t>城镇居民基本医疗保险基金收入</t>
  </si>
  <si>
    <t>社会保险基金支出合计</t>
  </si>
  <si>
    <t>基本养老保险基金支出</t>
  </si>
  <si>
    <t>　　基本养老金</t>
  </si>
  <si>
    <t xml:space="preserve">    其他基本养老保险基金支出</t>
  </si>
  <si>
    <t>城乡居民基本养老保险基金支出</t>
  </si>
  <si>
    <t>失业保险基金支出</t>
  </si>
  <si>
    <t>　　失业保险金</t>
  </si>
  <si>
    <t xml:space="preserve">    其他失业保险基金支出</t>
  </si>
  <si>
    <t>基本医疗保险基金支出</t>
  </si>
  <si>
    <t>　　基本医疗保险统筹基金</t>
  </si>
  <si>
    <t xml:space="preserve">    其他基本医疗保险基金支出</t>
  </si>
  <si>
    <t>工伤保险基金支出</t>
  </si>
  <si>
    <t>　　工伤保险待遇</t>
  </si>
  <si>
    <t xml:space="preserve">    其他工伤保险基金支出</t>
  </si>
  <si>
    <t>　　生育保险金</t>
  </si>
  <si>
    <t xml:space="preserve">    其他生育保险基金支出</t>
  </si>
  <si>
    <t>城镇居民基本医疗保险基金支出</t>
  </si>
  <si>
    <t>机关事业养老保险基金支出</t>
    <phoneticPr fontId="8" type="noConversion"/>
  </si>
  <si>
    <t>生育保险基金收入</t>
  </si>
  <si>
    <t>生育保险基金支出</t>
  </si>
  <si>
    <t>机关事业养老保险基金收入</t>
    <phoneticPr fontId="8" type="noConversion"/>
  </si>
  <si>
    <r>
      <t>2019</t>
    </r>
    <r>
      <rPr>
        <sz val="10"/>
        <rFont val="宋体"/>
        <family val="3"/>
        <charset val="134"/>
      </rPr>
      <t>决算数</t>
    </r>
    <phoneticPr fontId="8" type="noConversion"/>
  </si>
  <si>
    <r>
      <t>2019</t>
    </r>
    <r>
      <rPr>
        <sz val="10"/>
        <rFont val="宋体"/>
        <family val="3"/>
        <charset val="134"/>
      </rPr>
      <t>年决算</t>
    </r>
    <phoneticPr fontId="8" type="noConversion"/>
  </si>
  <si>
    <t>开原市2023年社会保险基金预算收入表</t>
    <phoneticPr fontId="8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</si>
  <si>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8" type="noConversion"/>
  </si>
  <si>
    <t xml:space="preserve">开原市2024年社会保险基金预算支出表 </t>
    <phoneticPr fontId="8" type="noConversion"/>
  </si>
  <si>
    <t>2024年预算数</t>
    <phoneticPr fontId="8" type="noConversion"/>
  </si>
  <si>
    <t>2024年预算数比2023年决算数</t>
    <phoneticPr fontId="8" type="noConversion"/>
  </si>
  <si>
    <t>2024年预算数</t>
    <phoneticPr fontId="8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</si>
</sst>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177" formatCode="0.0%"/>
    <numFmt numFmtId="178" formatCode="#,##0_ "/>
    <numFmt numFmtId="179" formatCode="0.00_ "/>
  </numFmts>
  <fonts count="14">
    <font>
      <sz val="12"/>
      <name val="宋体"/>
      <charset val="134"/>
    </font>
    <font>
      <sz val="10"/>
      <name val="Geneva"/>
      <family val="1"/>
    </font>
    <font>
      <sz val="18"/>
      <name val="黑体"/>
      <family val="3"/>
      <charset val="134"/>
    </font>
    <font>
      <sz val="11"/>
      <name val="宋体"/>
      <family val="3"/>
      <charset val="134"/>
    </font>
    <font>
      <sz val="11"/>
      <name val="Geneva"/>
      <family val="1"/>
    </font>
    <font>
      <sz val="11"/>
      <color indexed="8"/>
      <name val="宋体"/>
      <family val="3"/>
      <charset val="134"/>
    </font>
    <font>
      <sz val="10"/>
      <name val="MS Sans Serif"/>
      <family val="2"/>
    </font>
    <font>
      <sz val="7"/>
      <name val="Small Fonts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7" fontId="7" fillId="0" borderId="0"/>
    <xf numFmtId="0" fontId="6" fillId="0" borderId="0"/>
    <xf numFmtId="0" fontId="9" fillId="0" borderId="0"/>
    <xf numFmtId="0" fontId="9" fillId="0" borderId="0">
      <alignment vertical="center"/>
    </xf>
    <xf numFmtId="0" fontId="6" fillId="0" borderId="0"/>
    <xf numFmtId="41" fontId="9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</cellStyleXfs>
  <cellXfs count="27">
    <xf numFmtId="0" fontId="0" fillId="0" borderId="0" xfId="0" applyFont="1"/>
    <xf numFmtId="0" fontId="1" fillId="0" borderId="0" xfId="0" applyFont="1" applyFill="1" applyAlignment="1">
      <alignment vertical="center" wrapText="1"/>
    </xf>
    <xf numFmtId="0" fontId="0" fillId="0" borderId="0" xfId="4" applyFont="1">
      <alignment vertical="center"/>
    </xf>
    <xf numFmtId="0" fontId="9" fillId="0" borderId="0" xfId="4">
      <alignment vertical="center"/>
    </xf>
    <xf numFmtId="176" fontId="9" fillId="0" borderId="0" xfId="4" applyNumberFormat="1">
      <alignment vertical="center"/>
    </xf>
    <xf numFmtId="177" fontId="3" fillId="0" borderId="0" xfId="4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4" applyFont="1" applyBorder="1" applyAlignment="1">
      <alignment horizontal="justify" vertical="center" wrapText="1"/>
    </xf>
    <xf numFmtId="178" fontId="3" fillId="0" borderId="1" xfId="4" applyNumberFormat="1" applyFont="1" applyBorder="1" applyAlignment="1">
      <alignment horizontal="right" vertical="center"/>
    </xf>
    <xf numFmtId="179" fontId="3" fillId="0" borderId="1" xfId="4" applyNumberFormat="1" applyFont="1" applyBorder="1" applyAlignment="1">
      <alignment horizontal="right" vertical="center"/>
    </xf>
    <xf numFmtId="0" fontId="3" fillId="0" borderId="0" xfId="4" applyFont="1">
      <alignment vertical="center"/>
    </xf>
    <xf numFmtId="176" fontId="3" fillId="0" borderId="0" xfId="4" applyNumberFormat="1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vertical="center"/>
    </xf>
    <xf numFmtId="0" fontId="3" fillId="0" borderId="1" xfId="4" applyFont="1" applyBorder="1" applyAlignment="1">
      <alignment horizontal="left" vertical="center" wrapText="1" indent="1"/>
    </xf>
    <xf numFmtId="178" fontId="9" fillId="0" borderId="1" xfId="4" applyNumberFormat="1" applyFont="1" applyBorder="1" applyAlignment="1">
      <alignment horizontal="right" vertical="center"/>
    </xf>
    <xf numFmtId="179" fontId="12" fillId="0" borderId="1" xfId="4" applyNumberFormat="1" applyFont="1" applyBorder="1" applyAlignment="1">
      <alignment horizontal="right" vertical="center"/>
    </xf>
    <xf numFmtId="0" fontId="12" fillId="0" borderId="1" xfId="4" applyFont="1" applyBorder="1" applyAlignment="1">
      <alignment horizontal="left" vertical="center" wrapText="1" indent="1"/>
    </xf>
    <xf numFmtId="178" fontId="13" fillId="0" borderId="1" xfId="4" applyNumberFormat="1" applyFont="1" applyBorder="1" applyAlignment="1">
      <alignment horizontal="right" vertical="center"/>
    </xf>
    <xf numFmtId="178" fontId="12" fillId="0" borderId="1" xfId="4" applyNumberFormat="1" applyFont="1" applyBorder="1" applyAlignment="1">
      <alignment horizontal="right" vertical="center"/>
    </xf>
    <xf numFmtId="0" fontId="2" fillId="0" borderId="0" xfId="4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1">
    <cellStyle name="no dec" xfId="1"/>
    <cellStyle name="Normal_APR" xfId="2"/>
    <cellStyle name="常规" xfId="0" builtinId="0"/>
    <cellStyle name="常规 2" xfId="3"/>
    <cellStyle name="常规_附件1：辽宁省社会保险基金预算报省人大" xfId="4"/>
    <cellStyle name="普通_97-917" xfId="5"/>
    <cellStyle name="千分位[0]_laroux" xfId="6"/>
    <cellStyle name="千分位_97-917" xfId="7"/>
    <cellStyle name="千位[0]_1" xfId="8"/>
    <cellStyle name="千位_1" xfId="9"/>
    <cellStyle name="样式 1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opLeftCell="A2" zoomScaleSheetLayoutView="100" workbookViewId="0">
      <selection activeCell="I21" sqref="I21"/>
    </sheetView>
  </sheetViews>
  <sheetFormatPr defaultRowHeight="14.25"/>
  <cols>
    <col min="1" max="1" width="40.875" style="3" customWidth="1"/>
    <col min="2" max="4" width="19" style="3" customWidth="1"/>
    <col min="5" max="5" width="0" style="3" hidden="1" customWidth="1"/>
    <col min="6" max="16384" width="9" style="3"/>
  </cols>
  <sheetData>
    <row r="1" spans="1:6" ht="23.25" hidden="1" customHeight="1">
      <c r="A1" s="11" t="s">
        <v>0</v>
      </c>
    </row>
    <row r="2" spans="1:6" ht="28.5" customHeight="1">
      <c r="A2" s="21" t="s">
        <v>45</v>
      </c>
      <c r="B2" s="21"/>
      <c r="C2" s="21"/>
      <c r="D2" s="21"/>
    </row>
    <row r="3" spans="1:6" ht="16.5" customHeight="1">
      <c r="B3" s="4"/>
      <c r="C3" s="12"/>
      <c r="D3" s="5" t="s">
        <v>1</v>
      </c>
    </row>
    <row r="4" spans="1:6" s="1" customFormat="1" ht="24.75" customHeight="1">
      <c r="A4" s="23" t="s">
        <v>2</v>
      </c>
      <c r="B4" s="25" t="s">
        <v>50</v>
      </c>
      <c r="C4" s="22" t="s">
        <v>49</v>
      </c>
      <c r="D4" s="22"/>
      <c r="E4" s="1" t="s">
        <v>43</v>
      </c>
    </row>
    <row r="5" spans="1:6" s="1" customFormat="1" ht="24" customHeight="1">
      <c r="A5" s="24"/>
      <c r="B5" s="26"/>
      <c r="C5" s="6" t="s">
        <v>3</v>
      </c>
      <c r="D5" s="6" t="s">
        <v>4</v>
      </c>
    </row>
    <row r="6" spans="1:6" s="2" customFormat="1" ht="21.75" customHeight="1">
      <c r="A6" s="8" t="s">
        <v>5</v>
      </c>
      <c r="B6" s="9">
        <f>B7+B11+B14+B17+B20+B23+B26+B10</f>
        <v>76302</v>
      </c>
      <c r="C6" s="9">
        <f>C7+C11+C14+C17+C20+C23+C26+C10</f>
        <v>5764</v>
      </c>
      <c r="D6" s="10">
        <f t="shared" ref="D6:D13" si="0">C6/E6</f>
        <v>2.741406944834179E-2</v>
      </c>
      <c r="E6" s="9">
        <f>E7+E11+E14+E17+E20+E23+E26+E10</f>
        <v>210257</v>
      </c>
    </row>
    <row r="7" spans="1:6" s="13" customFormat="1" ht="21.75" customHeight="1">
      <c r="A7" s="15" t="s">
        <v>6</v>
      </c>
      <c r="B7" s="16"/>
      <c r="C7" s="16"/>
      <c r="D7" s="17">
        <f t="shared" si="0"/>
        <v>0</v>
      </c>
      <c r="E7" s="13">
        <v>113349</v>
      </c>
    </row>
    <row r="8" spans="1:6" s="13" customFormat="1" ht="21.75" customHeight="1">
      <c r="A8" s="18" t="s">
        <v>7</v>
      </c>
      <c r="B8" s="19"/>
      <c r="C8" s="19"/>
      <c r="D8" s="10">
        <f t="shared" si="0"/>
        <v>0</v>
      </c>
      <c r="E8" s="13">
        <v>27228</v>
      </c>
    </row>
    <row r="9" spans="1:6" s="13" customFormat="1" ht="21.75" customHeight="1">
      <c r="A9" s="15" t="s">
        <v>8</v>
      </c>
      <c r="B9" s="16"/>
      <c r="C9" s="16"/>
      <c r="D9" s="17">
        <f t="shared" si="0"/>
        <v>0</v>
      </c>
      <c r="E9" s="13">
        <v>25966</v>
      </c>
    </row>
    <row r="10" spans="1:6" s="2" customFormat="1" ht="21.75" customHeight="1">
      <c r="A10" s="18" t="s">
        <v>42</v>
      </c>
      <c r="B10" s="19">
        <v>57403</v>
      </c>
      <c r="C10" s="19">
        <v>2810</v>
      </c>
      <c r="D10" s="10">
        <f t="shared" si="0"/>
        <v>7.7039067854694998E-2</v>
      </c>
      <c r="E10" s="2">
        <v>36475</v>
      </c>
    </row>
    <row r="11" spans="1:6" s="13" customFormat="1" ht="21.75" customHeight="1">
      <c r="A11" s="15" t="s">
        <v>9</v>
      </c>
      <c r="B11" s="16">
        <v>18899</v>
      </c>
      <c r="C11" s="16">
        <v>2954</v>
      </c>
      <c r="D11" s="17">
        <f t="shared" si="0"/>
        <v>0.23936471922858762</v>
      </c>
      <c r="E11" s="13">
        <v>12341</v>
      </c>
    </row>
    <row r="12" spans="1:6" s="13" customFormat="1" ht="21.75" customHeight="1">
      <c r="A12" s="18" t="s">
        <v>7</v>
      </c>
      <c r="B12" s="19">
        <v>2043</v>
      </c>
      <c r="C12" s="19">
        <v>277</v>
      </c>
      <c r="D12" s="10">
        <f t="shared" si="0"/>
        <v>0.12154453707766565</v>
      </c>
      <c r="E12" s="13">
        <v>2279</v>
      </c>
    </row>
    <row r="13" spans="1:6" s="13" customFormat="1" ht="21.75" customHeight="1">
      <c r="A13" s="15" t="s">
        <v>8</v>
      </c>
      <c r="B13" s="16">
        <v>16791</v>
      </c>
      <c r="C13" s="16">
        <v>3302</v>
      </c>
      <c r="D13" s="17">
        <f t="shared" si="0"/>
        <v>0.32862261146496813</v>
      </c>
      <c r="E13" s="13">
        <v>10048</v>
      </c>
    </row>
    <row r="14" spans="1:6" s="13" customFormat="1" ht="21.75" customHeight="1">
      <c r="A14" s="18" t="s">
        <v>10</v>
      </c>
      <c r="B14" s="19"/>
      <c r="C14" s="19"/>
      <c r="D14" s="10"/>
      <c r="E14" s="13">
        <v>1</v>
      </c>
      <c r="F14" s="13" t="s">
        <v>46</v>
      </c>
    </row>
    <row r="15" spans="1:6" s="13" customFormat="1" ht="21.75" customHeight="1">
      <c r="A15" s="15" t="s">
        <v>11</v>
      </c>
      <c r="B15" s="16"/>
      <c r="C15" s="16"/>
      <c r="D15" s="17"/>
    </row>
    <row r="16" spans="1:6" s="13" customFormat="1" ht="21.75" customHeight="1">
      <c r="A16" s="18" t="s">
        <v>12</v>
      </c>
      <c r="B16" s="19"/>
      <c r="C16" s="19"/>
      <c r="D16" s="10"/>
    </row>
    <row r="17" spans="1:5" s="13" customFormat="1" ht="21.75" customHeight="1">
      <c r="A17" s="15" t="s">
        <v>13</v>
      </c>
      <c r="B17" s="16"/>
      <c r="C17" s="16"/>
      <c r="D17" s="17"/>
      <c r="E17" s="13">
        <v>17514</v>
      </c>
    </row>
    <row r="18" spans="1:5" s="13" customFormat="1" ht="21.75" customHeight="1">
      <c r="A18" s="18" t="s">
        <v>14</v>
      </c>
      <c r="B18" s="19"/>
      <c r="C18" s="19"/>
      <c r="D18" s="10"/>
      <c r="E18" s="13">
        <v>17499</v>
      </c>
    </row>
    <row r="19" spans="1:5" s="13" customFormat="1" ht="21.75" customHeight="1">
      <c r="A19" s="15" t="s">
        <v>15</v>
      </c>
      <c r="B19" s="16"/>
      <c r="C19" s="16"/>
      <c r="D19" s="17"/>
    </row>
    <row r="20" spans="1:5" s="13" customFormat="1" ht="21.75" customHeight="1">
      <c r="A20" s="18" t="s">
        <v>16</v>
      </c>
      <c r="B20" s="19"/>
      <c r="C20" s="19"/>
      <c r="D20" s="10"/>
      <c r="E20" s="13">
        <v>0</v>
      </c>
    </row>
    <row r="21" spans="1:5" s="13" customFormat="1" ht="21.75" customHeight="1">
      <c r="A21" s="15" t="s">
        <v>17</v>
      </c>
      <c r="B21" s="16"/>
      <c r="C21" s="16"/>
      <c r="D21" s="17"/>
    </row>
    <row r="22" spans="1:5" s="13" customFormat="1" ht="21.75" customHeight="1">
      <c r="A22" s="18" t="s">
        <v>18</v>
      </c>
      <c r="B22" s="19"/>
      <c r="C22" s="19"/>
      <c r="D22" s="10"/>
    </row>
    <row r="23" spans="1:5" s="13" customFormat="1" ht="21.75" customHeight="1">
      <c r="A23" s="15" t="s">
        <v>40</v>
      </c>
      <c r="B23" s="16"/>
      <c r="C23" s="16"/>
      <c r="D23" s="17"/>
      <c r="E23" s="13">
        <v>324</v>
      </c>
    </row>
    <row r="24" spans="1:5" s="13" customFormat="1" ht="21.75" customHeight="1">
      <c r="A24" s="18" t="s">
        <v>19</v>
      </c>
      <c r="B24" s="19"/>
      <c r="C24" s="19"/>
      <c r="D24" s="10"/>
      <c r="E24" s="13">
        <v>322</v>
      </c>
    </row>
    <row r="25" spans="1:5" s="13" customFormat="1" ht="21.75" customHeight="1">
      <c r="A25" s="15" t="s">
        <v>20</v>
      </c>
      <c r="B25" s="16"/>
      <c r="C25" s="16"/>
      <c r="D25" s="17"/>
    </row>
    <row r="26" spans="1:5" s="14" customFormat="1" ht="21" customHeight="1">
      <c r="A26" s="18" t="s">
        <v>21</v>
      </c>
      <c r="B26" s="20"/>
      <c r="C26" s="19"/>
      <c r="D26" s="10"/>
      <c r="E26" s="14">
        <v>30253</v>
      </c>
    </row>
  </sheetData>
  <mergeCells count="4">
    <mergeCell ref="A2:D2"/>
    <mergeCell ref="C4:D4"/>
    <mergeCell ref="A4:A5"/>
    <mergeCell ref="B4:B5"/>
  </mergeCells>
  <phoneticPr fontId="8" type="noConversion"/>
  <printOptions horizontalCentered="1"/>
  <pageMargins left="0.9" right="0.75" top="0.32" bottom="0.24" header="0.25" footer="0.24"/>
  <pageSetup paperSize="9" scale="84" firstPageNumber="79" orientation="landscape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Zeros="0" tabSelected="1" zoomScale="95" zoomScaleNormal="95" zoomScaleSheetLayoutView="100" workbookViewId="0">
      <selection activeCell="N13" sqref="N13"/>
    </sheetView>
  </sheetViews>
  <sheetFormatPr defaultRowHeight="14.25"/>
  <cols>
    <col min="1" max="1" width="48.875" style="3" customWidth="1"/>
    <col min="2" max="4" width="17.75" style="3" customWidth="1"/>
    <col min="5" max="5" width="9" style="3" hidden="1" customWidth="1"/>
    <col min="6" max="8" width="0" style="3" hidden="1" customWidth="1"/>
    <col min="9" max="16384" width="9" style="3"/>
  </cols>
  <sheetData>
    <row r="1" spans="1:7" ht="34.5" customHeight="1">
      <c r="A1" s="21" t="s">
        <v>47</v>
      </c>
      <c r="B1" s="21"/>
      <c r="C1" s="21"/>
      <c r="D1" s="21"/>
    </row>
    <row r="2" spans="1:7" ht="19.5" customHeight="1">
      <c r="B2" s="4"/>
      <c r="C2" s="4"/>
      <c r="D2" s="5" t="s">
        <v>1</v>
      </c>
    </row>
    <row r="3" spans="1:7" s="1" customFormat="1" ht="24.75" customHeight="1">
      <c r="A3" s="23" t="s">
        <v>2</v>
      </c>
      <c r="B3" s="25" t="s">
        <v>48</v>
      </c>
      <c r="C3" s="22" t="s">
        <v>49</v>
      </c>
      <c r="D3" s="22"/>
      <c r="E3" s="7"/>
      <c r="G3" s="1" t="s">
        <v>44</v>
      </c>
    </row>
    <row r="4" spans="1:7" s="1" customFormat="1" ht="20.25" customHeight="1">
      <c r="A4" s="24"/>
      <c r="B4" s="26"/>
      <c r="C4" s="6" t="s">
        <v>3</v>
      </c>
      <c r="D4" s="6" t="s">
        <v>4</v>
      </c>
      <c r="E4" s="7"/>
    </row>
    <row r="5" spans="1:7" s="2" customFormat="1" ht="26.25" customHeight="1">
      <c r="A5" s="8" t="s">
        <v>22</v>
      </c>
      <c r="B5" s="9">
        <f>B6+B10+B13+B16+B19+B22+B25+B9</f>
        <v>74868</v>
      </c>
      <c r="C5" s="9">
        <f>C6+C10+C13+C16+C19+C22+C25+C9</f>
        <v>5849</v>
      </c>
      <c r="D5" s="10">
        <f t="shared" ref="D5:D12" si="0">C5/G5</f>
        <v>2.824444068860613E-2</v>
      </c>
      <c r="E5" s="9">
        <f>E6+E10+E13+E16+E19+E22+E25</f>
        <v>130893</v>
      </c>
      <c r="G5" s="9">
        <f>G6+G10+G13+G16+G19+G22+G25+G9</f>
        <v>207085</v>
      </c>
    </row>
    <row r="6" spans="1:7" s="13" customFormat="1" ht="24.75" customHeight="1">
      <c r="A6" s="15" t="s">
        <v>23</v>
      </c>
      <c r="B6" s="9"/>
      <c r="C6" s="9"/>
      <c r="D6" s="10">
        <f t="shared" si="0"/>
        <v>0</v>
      </c>
      <c r="E6" s="13">
        <v>88251</v>
      </c>
      <c r="G6" s="13">
        <v>119964</v>
      </c>
    </row>
    <row r="7" spans="1:7" s="13" customFormat="1" ht="24.75" customHeight="1">
      <c r="A7" s="15" t="s">
        <v>24</v>
      </c>
      <c r="B7" s="9"/>
      <c r="C7" s="9"/>
      <c r="D7" s="10">
        <f t="shared" si="0"/>
        <v>0</v>
      </c>
      <c r="E7" s="13">
        <v>82356</v>
      </c>
      <c r="G7" s="13">
        <v>112797</v>
      </c>
    </row>
    <row r="8" spans="1:7" s="13" customFormat="1" ht="24.75" customHeight="1">
      <c r="A8" s="15" t="s">
        <v>25</v>
      </c>
      <c r="B8" s="9"/>
      <c r="C8" s="9"/>
      <c r="D8" s="10">
        <f t="shared" si="0"/>
        <v>0</v>
      </c>
      <c r="E8" s="13">
        <v>5895</v>
      </c>
      <c r="G8" s="13">
        <f>G6-G7</f>
        <v>7167</v>
      </c>
    </row>
    <row r="9" spans="1:7" s="13" customFormat="1" ht="24.75" customHeight="1">
      <c r="A9" s="15" t="s">
        <v>39</v>
      </c>
      <c r="B9" s="9">
        <v>57403</v>
      </c>
      <c r="C9" s="9">
        <v>4202</v>
      </c>
      <c r="D9" s="10">
        <f t="shared" si="0"/>
        <v>0.11520535175741624</v>
      </c>
      <c r="G9" s="13">
        <v>36474</v>
      </c>
    </row>
    <row r="10" spans="1:7" s="13" customFormat="1" ht="24.75" customHeight="1">
      <c r="A10" s="15" t="s">
        <v>26</v>
      </c>
      <c r="B10" s="9">
        <v>17465</v>
      </c>
      <c r="C10" s="9">
        <v>1647</v>
      </c>
      <c r="D10" s="10">
        <f t="shared" si="0"/>
        <v>0.14662156147066679</v>
      </c>
      <c r="E10" s="13">
        <v>7968</v>
      </c>
      <c r="G10" s="13">
        <v>11233</v>
      </c>
    </row>
    <row r="11" spans="1:7" s="13" customFormat="1" ht="24.75" customHeight="1">
      <c r="A11" s="15" t="s">
        <v>24</v>
      </c>
      <c r="B11" s="9">
        <v>16225</v>
      </c>
      <c r="C11" s="9">
        <v>490</v>
      </c>
      <c r="D11" s="10">
        <f t="shared" si="0"/>
        <v>4.5382976752801701E-2</v>
      </c>
      <c r="E11" s="13">
        <v>7731</v>
      </c>
      <c r="G11" s="13">
        <v>10797</v>
      </c>
    </row>
    <row r="12" spans="1:7" s="13" customFormat="1" ht="24.75" customHeight="1">
      <c r="A12" s="15" t="s">
        <v>25</v>
      </c>
      <c r="B12" s="9">
        <v>1239</v>
      </c>
      <c r="C12" s="9">
        <v>1156</v>
      </c>
      <c r="D12" s="10">
        <f t="shared" si="0"/>
        <v>2.6513761467889907</v>
      </c>
      <c r="E12" s="13">
        <v>237</v>
      </c>
      <c r="G12" s="13">
        <f>G10-G11</f>
        <v>436</v>
      </c>
    </row>
    <row r="13" spans="1:7" s="13" customFormat="1" ht="24.75" customHeight="1">
      <c r="A13" s="15" t="s">
        <v>27</v>
      </c>
      <c r="B13" s="9"/>
      <c r="C13" s="9"/>
      <c r="D13" s="10" t="e">
        <f t="shared" ref="D13:D18" si="1">C13/G13</f>
        <v>#DIV/0!</v>
      </c>
      <c r="E13" s="13">
        <v>16</v>
      </c>
      <c r="G13" s="13">
        <v>0</v>
      </c>
    </row>
    <row r="14" spans="1:7" s="13" customFormat="1" ht="24.75" customHeight="1">
      <c r="A14" s="15" t="s">
        <v>28</v>
      </c>
      <c r="B14" s="9"/>
      <c r="C14" s="9"/>
      <c r="D14" s="10" t="e">
        <f t="shared" si="1"/>
        <v>#DIV/0!</v>
      </c>
      <c r="E14" s="13">
        <v>2</v>
      </c>
    </row>
    <row r="15" spans="1:7" s="13" customFormat="1" ht="24.75" customHeight="1">
      <c r="A15" s="15" t="s">
        <v>29</v>
      </c>
      <c r="B15" s="9"/>
      <c r="C15" s="9"/>
      <c r="D15" s="10" t="e">
        <f t="shared" si="1"/>
        <v>#DIV/0!</v>
      </c>
      <c r="E15" s="13">
        <v>14</v>
      </c>
    </row>
    <row r="16" spans="1:7" s="13" customFormat="1" ht="24.75" customHeight="1">
      <c r="A16" s="15" t="s">
        <v>30</v>
      </c>
      <c r="B16" s="9"/>
      <c r="C16" s="9"/>
      <c r="D16" s="10">
        <f t="shared" si="1"/>
        <v>0</v>
      </c>
      <c r="E16" s="13">
        <v>13762</v>
      </c>
      <c r="G16" s="13">
        <v>11570</v>
      </c>
    </row>
    <row r="17" spans="1:7" s="13" customFormat="1" ht="24.75" customHeight="1">
      <c r="A17" s="15" t="s">
        <v>31</v>
      </c>
      <c r="B17" s="9"/>
      <c r="C17" s="9"/>
      <c r="D17" s="10">
        <f t="shared" si="1"/>
        <v>0</v>
      </c>
      <c r="E17" s="13">
        <v>13762</v>
      </c>
      <c r="G17" s="13">
        <v>11570</v>
      </c>
    </row>
    <row r="18" spans="1:7" s="13" customFormat="1" ht="24.75" customHeight="1">
      <c r="A18" s="15" t="s">
        <v>32</v>
      </c>
      <c r="B18" s="9"/>
      <c r="C18" s="9"/>
      <c r="D18" s="10" t="e">
        <f t="shared" si="1"/>
        <v>#DIV/0!</v>
      </c>
    </row>
    <row r="19" spans="1:7" s="13" customFormat="1" ht="24.75" customHeight="1">
      <c r="A19" s="15" t="s">
        <v>33</v>
      </c>
      <c r="B19" s="9"/>
      <c r="C19" s="9"/>
      <c r="D19" s="10"/>
      <c r="G19" s="13">
        <v>0</v>
      </c>
    </row>
    <row r="20" spans="1:7" s="13" customFormat="1" ht="24.75" customHeight="1">
      <c r="A20" s="15" t="s">
        <v>34</v>
      </c>
      <c r="B20" s="9"/>
      <c r="C20" s="9"/>
      <c r="D20" s="10"/>
      <c r="G20" s="13">
        <v>0</v>
      </c>
    </row>
    <row r="21" spans="1:7" s="13" customFormat="1" ht="24.75" customHeight="1">
      <c r="A21" s="15" t="s">
        <v>35</v>
      </c>
      <c r="B21" s="9"/>
      <c r="C21" s="9"/>
      <c r="D21" s="10"/>
    </row>
    <row r="22" spans="1:7" s="13" customFormat="1" ht="24.75" customHeight="1">
      <c r="A22" s="15" t="s">
        <v>41</v>
      </c>
      <c r="B22" s="9"/>
      <c r="C22" s="9"/>
      <c r="D22" s="10">
        <f>C22/G22</f>
        <v>0</v>
      </c>
      <c r="E22" s="13">
        <v>222</v>
      </c>
      <c r="G22" s="13">
        <v>340</v>
      </c>
    </row>
    <row r="23" spans="1:7" s="13" customFormat="1" ht="24.75" customHeight="1">
      <c r="A23" s="15" t="s">
        <v>36</v>
      </c>
      <c r="B23" s="9"/>
      <c r="C23" s="9"/>
      <c r="D23" s="10">
        <f>C23/G23</f>
        <v>0</v>
      </c>
      <c r="E23" s="13">
        <v>222</v>
      </c>
      <c r="G23" s="13">
        <v>340</v>
      </c>
    </row>
    <row r="24" spans="1:7" s="13" customFormat="1" ht="22.5" customHeight="1">
      <c r="A24" s="15" t="s">
        <v>37</v>
      </c>
      <c r="B24" s="9"/>
      <c r="C24" s="9"/>
      <c r="D24" s="10"/>
    </row>
    <row r="25" spans="1:7" s="14" customFormat="1" ht="22.5" customHeight="1">
      <c r="A25" s="15" t="s">
        <v>38</v>
      </c>
      <c r="B25" s="9"/>
      <c r="C25" s="9"/>
      <c r="D25" s="10">
        <f>C25/G25</f>
        <v>0</v>
      </c>
      <c r="E25" s="14">
        <v>20674</v>
      </c>
      <c r="G25" s="14">
        <v>27504</v>
      </c>
    </row>
  </sheetData>
  <mergeCells count="4">
    <mergeCell ref="A1:D1"/>
    <mergeCell ref="C3:D3"/>
    <mergeCell ref="A3:A4"/>
    <mergeCell ref="B3:B4"/>
  </mergeCells>
  <phoneticPr fontId="8" type="noConversion"/>
  <printOptions horizontalCentered="1"/>
  <pageMargins left="0.9" right="0.75" top="0.2" bottom="0.2" header="0.2" footer="0.2"/>
  <pageSetup paperSize="9" scale="89" firstPageNumber="80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2024年全市社保基金收入预算</vt:lpstr>
      <vt:lpstr>2024年全市社保基金支出预算表</vt:lpstr>
      <vt:lpstr>'2024年全市社保基金收入预算'!Print_Titles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lining</dc:creator>
  <cp:lastModifiedBy>sz</cp:lastModifiedBy>
  <cp:revision/>
  <cp:lastPrinted>2019-05-06T01:12:28Z</cp:lastPrinted>
  <dcterms:created xsi:type="dcterms:W3CDTF">2002-01-30T06:45:55Z</dcterms:created>
  <dcterms:modified xsi:type="dcterms:W3CDTF">2024-01-08T08:48:12Z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